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075" windowHeight="8010" activeTab="1"/>
  </bookViews>
  <sheets>
    <sheet name="Kategorie respondentů" sheetId="1" r:id="rId1"/>
    <sheet name="Analýza ot. 1" sheetId="2" r:id="rId2"/>
    <sheet name="Analýza ot.2" sheetId="3" r:id="rId3"/>
    <sheet name="Analýza ot. 3" sheetId="4" r:id="rId4"/>
  </sheets>
  <calcPr calcId="145621"/>
</workbook>
</file>

<file path=xl/calcChain.xml><?xml version="1.0" encoding="utf-8"?>
<calcChain xmlns="http://schemas.openxmlformats.org/spreadsheetml/2006/main">
  <c r="E15" i="4" l="1"/>
  <c r="E14" i="4"/>
  <c r="E13" i="4"/>
  <c r="E12" i="4"/>
  <c r="E11" i="4"/>
  <c r="E10" i="4"/>
  <c r="E9" i="4"/>
  <c r="E8" i="4"/>
  <c r="E7" i="4"/>
  <c r="E6" i="4"/>
  <c r="E5" i="4"/>
  <c r="E4" i="4"/>
  <c r="C16" i="4"/>
  <c r="C12" i="3"/>
  <c r="E8" i="3" s="1"/>
  <c r="C14" i="2"/>
  <c r="E13" i="2" s="1"/>
  <c r="A17" i="1"/>
  <c r="C14" i="1" s="1"/>
  <c r="E16" i="4" l="1"/>
  <c r="E5" i="3"/>
  <c r="E9" i="3"/>
  <c r="E6" i="3"/>
  <c r="E10" i="3"/>
  <c r="E7" i="3"/>
  <c r="E11" i="3"/>
  <c r="E4" i="3"/>
  <c r="C11" i="1"/>
  <c r="C16" i="1"/>
  <c r="C15" i="1"/>
  <c r="C12" i="1"/>
  <c r="C13" i="1"/>
  <c r="E6" i="2"/>
  <c r="E10" i="2"/>
  <c r="E8" i="2"/>
  <c r="E12" i="2"/>
  <c r="E7" i="2"/>
  <c r="E11" i="2"/>
  <c r="E5" i="2"/>
  <c r="E14" i="2" s="1"/>
  <c r="E9" i="2"/>
  <c r="E12" i="3" l="1"/>
  <c r="C17" i="1"/>
</calcChain>
</file>

<file path=xl/sharedStrings.xml><?xml version="1.0" encoding="utf-8"?>
<sst xmlns="http://schemas.openxmlformats.org/spreadsheetml/2006/main" count="88" uniqueCount="73">
  <si>
    <t>Anketa</t>
  </si>
  <si>
    <t>pro účastníky konference ,,Podpora pečujících osob"</t>
  </si>
  <si>
    <t>Výstupy z ankety poslouží pro účel prosazování změn ve prospěch osob pečujících a osob se zdravotním postižením.</t>
  </si>
  <si>
    <t>počet respondentů</t>
  </si>
  <si>
    <t>kategorie osoby pečující</t>
  </si>
  <si>
    <t>kategorie ostatní</t>
  </si>
  <si>
    <t>žádné kategorie</t>
  </si>
  <si>
    <t>kategorie osoby pečující + ostatní</t>
  </si>
  <si>
    <t>kategorie osoby pečující + osoby se zdravotním postižením, seniory</t>
  </si>
  <si>
    <t>kategorie osoby se zdravotním postižením, seniory</t>
  </si>
  <si>
    <t>Kategorie respondentů</t>
  </si>
  <si>
    <t>%</t>
  </si>
  <si>
    <t>celkem respondentů</t>
  </si>
  <si>
    <t>Ot. 1 -  jaké služby, podpora či pomoc jsou podle Vašeho názoru nejvíc potřebné pro pečující osoby?</t>
  </si>
  <si>
    <t>proc</t>
  </si>
  <si>
    <t>psychologická pomoc</t>
  </si>
  <si>
    <t>rekvalifikační kurzy</t>
  </si>
  <si>
    <t>příspěvek na péči</t>
  </si>
  <si>
    <t>Odpovědi respondentů</t>
  </si>
  <si>
    <t>nárok na důchod za dobu pečování o osobu blízkou</t>
  </si>
  <si>
    <t>informovanost</t>
  </si>
  <si>
    <t>finance</t>
  </si>
  <si>
    <t>svépomocné skupiny</t>
  </si>
  <si>
    <t>pomůcky</t>
  </si>
  <si>
    <t>odlehčovací služby</t>
  </si>
  <si>
    <t>Ot. 2 - Co patří podle vás mezi největší problémy a obavy, které trápí pečující osoby?</t>
  </si>
  <si>
    <t>celkem společných odpovědí</t>
  </si>
  <si>
    <t>počet odpovědí</t>
  </si>
  <si>
    <t>finanční situace ( změna příspěvku na péči, dluhy apod.)</t>
  </si>
  <si>
    <t>nepřístupnost informací o příslušné nemoci a nároku na dávky</t>
  </si>
  <si>
    <t>neochota na úřadech (šikana )</t>
  </si>
  <si>
    <t>obavy o pečovanou osobu</t>
  </si>
  <si>
    <t>stres</t>
  </si>
  <si>
    <t>nejistá budoucnost</t>
  </si>
  <si>
    <t>málo odpočinku pečujících osob ( příčiny jsou syndrom vyhoření, soc. izolace, chybí seberealizace)</t>
  </si>
  <si>
    <t>nemožnost umístění dítěte s autismem do ústavní péče</t>
  </si>
  <si>
    <t>Pečující osoby nevidí svou finanční situaci příliš optimisticky. Největší obavy se týkají změny příspěvku na péči, možných dluhů a z toho co nastane pokud už nebudou pobírat příspěvek na péči.</t>
  </si>
  <si>
    <t>Obavy o budoucnost jejich blízkých.</t>
  </si>
  <si>
    <r>
      <t>Obavy p</t>
    </r>
    <r>
      <rPr>
        <sz val="12"/>
        <color rgb="FF333333"/>
        <rFont val="Georgia"/>
        <family val="1"/>
        <charset val="238"/>
      </rPr>
      <t>ečujících osob zda a jak se jim doba péče započítává do starobního důchodu.</t>
    </r>
  </si>
  <si>
    <t>Každodenní péče o člověka se zdravotním postižením je velice náročná fyzicky i psychicky pečující osoby mají oprávněně obavy ze syndromu vyhoření a nedostatek prostoru pro seberealizaci.</t>
  </si>
  <si>
    <t>Neochota na úřadech.</t>
  </si>
  <si>
    <t>Závěrem k otázce č. 2</t>
  </si>
  <si>
    <r>
      <t>Nedostupnost služeb, které by pomáhaly pečujícím osobám </t>
    </r>
    <r>
      <rPr>
        <sz val="12"/>
        <color theme="1"/>
        <rFont val="Arial"/>
        <family val="2"/>
        <charset val="238"/>
      </rPr>
      <t>nebo lidem se zdravotním postižením  plánovat a koordinovat služby.</t>
    </r>
  </si>
  <si>
    <t>Nemožnost umístit  dítě s poruchou autistického spektra(PAS) do ústavní péče.</t>
  </si>
  <si>
    <t>A</t>
  </si>
  <si>
    <t>B</t>
  </si>
  <si>
    <t>C</t>
  </si>
  <si>
    <t>D</t>
  </si>
  <si>
    <t>E</t>
  </si>
  <si>
    <t>F</t>
  </si>
  <si>
    <t>G</t>
  </si>
  <si>
    <t>Závěr k otázce č. 2</t>
  </si>
  <si>
    <t>Přístup k informacím - o službách, změnách, příspěvcích</t>
  </si>
  <si>
    <t>Finanční pomoc - příspěvky na péči</t>
  </si>
  <si>
    <t>Využít tzv. odlehčovacích (respitních) služeb v rámci duševní hygieny pečujících osob </t>
  </si>
  <si>
    <t>Ot. 3 - Co byste změnila v oblasti péče o osoobu blízkou? Co Výs ještě napadá k tomuto tématu?</t>
  </si>
  <si>
    <t>Sjednocení posuzování příspěvků</t>
  </si>
  <si>
    <t>Větší informovanost pro pečující osoby</t>
  </si>
  <si>
    <t>Sociální status ( status pracujícího)</t>
  </si>
  <si>
    <t>změnit způsob financování</t>
  </si>
  <si>
    <t>Začlenění do společnosti</t>
  </si>
  <si>
    <t>Odpočinek - stejná práva na odpočinek jako pracující</t>
  </si>
  <si>
    <t>Legislativní podpora (příspěvek na péči)</t>
  </si>
  <si>
    <t>Změna systému posuzování přidělení ZTP</t>
  </si>
  <si>
    <t>podpora odlehčovacích služeb</t>
  </si>
  <si>
    <t xml:space="preserve">poradenství </t>
  </si>
  <si>
    <t>pomoc ve vyhledávání nadačních organizací</t>
  </si>
  <si>
    <t>větší podpora státu</t>
  </si>
  <si>
    <t>Závěr k otázce č. 3</t>
  </si>
  <si>
    <t>Příspěvek na péči -  se poskytuje osobám závislým na pomoci jiné fyzické osoby respondeti zde vyjádřili svůj nesouhlas ohledně nespravedlivého posuzování příspěvku na péči a uvítali by v rámci této problematiky změny v legislativě.</t>
  </si>
  <si>
    <t>informovanost a osvěta pečujících osob</t>
  </si>
  <si>
    <t>Finance - nespoléhat se jen na finanční přísěvky státu,ale aktivně hledat pomoc nadací</t>
  </si>
  <si>
    <t>Kvalita života -  zvýšit kvalitu života pečujících osob jejich sociální status a začlení do společnosti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</si>
</sst>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2"/>
      <color rgb="FF333333"/>
      <name val="Georgia"/>
      <family val="1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2"/>
      <color rgb="FF000000"/>
      <name val="Arial"/>
      <family val="2"/>
      <charset val="238"/>
    </font>
    <font>
      <i/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6"/>
      <color theme="1"/>
      <name val="Times New Roman"/>
      <family val="1"/>
      <charset val="238"/>
    </font>
    <font>
      <b/>
      <i/>
      <sz val="26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2" fillId="2" borderId="1" xfId="0" applyFont="1" applyFill="1" applyBorder="1"/>
    <xf numFmtId="0" fontId="4" fillId="2" borderId="1" xfId="0" applyFont="1" applyFill="1" applyBorder="1"/>
    <xf numFmtId="9" fontId="2" fillId="2" borderId="1" xfId="0" applyNumberFormat="1" applyFont="1" applyFill="1" applyBorder="1"/>
    <xf numFmtId="0" fontId="6" fillId="0" borderId="0" xfId="0" applyFont="1"/>
    <xf numFmtId="0" fontId="2" fillId="0" borderId="0" xfId="0" applyFont="1" applyBorder="1"/>
    <xf numFmtId="9" fontId="2" fillId="0" borderId="0" xfId="1" applyFont="1" applyBorder="1"/>
    <xf numFmtId="0" fontId="0" fillId="2" borderId="1" xfId="0" applyFill="1" applyBorder="1"/>
    <xf numFmtId="0" fontId="5" fillId="2" borderId="1" xfId="0" applyFont="1" applyFill="1" applyBorder="1"/>
    <xf numFmtId="0" fontId="0" fillId="3" borderId="1" xfId="0" applyFill="1" applyBorder="1"/>
    <xf numFmtId="9" fontId="0" fillId="5" borderId="1" xfId="1" applyFont="1" applyFill="1" applyBorder="1"/>
    <xf numFmtId="0" fontId="13" fillId="6" borderId="1" xfId="0" applyFont="1" applyFill="1" applyBorder="1"/>
    <xf numFmtId="9" fontId="0" fillId="6" borderId="1" xfId="1" applyFont="1" applyFill="1" applyBorder="1"/>
    <xf numFmtId="0" fontId="14" fillId="4" borderId="1" xfId="0" applyFont="1" applyFill="1" applyBorder="1" applyAlignment="1">
      <alignment vertical="center"/>
    </xf>
    <xf numFmtId="0" fontId="0" fillId="9" borderId="1" xfId="0" applyFill="1" applyBorder="1"/>
    <xf numFmtId="9" fontId="2" fillId="2" borderId="1" xfId="1" applyFont="1" applyFill="1" applyBorder="1"/>
    <xf numFmtId="0" fontId="0" fillId="0" borderId="0" xfId="0" applyBorder="1"/>
    <xf numFmtId="0" fontId="12" fillId="0" borderId="0" xfId="0" applyFont="1" applyAlignment="1">
      <alignment wrapText="1"/>
    </xf>
    <xf numFmtId="9" fontId="0" fillId="2" borderId="1" xfId="1" applyFont="1" applyFill="1" applyBorder="1"/>
    <xf numFmtId="0" fontId="7" fillId="5" borderId="1" xfId="0" applyFont="1" applyFill="1" applyBorder="1"/>
    <xf numFmtId="0" fontId="7" fillId="3" borderId="1" xfId="0" applyFont="1" applyFill="1" applyBorder="1"/>
    <xf numFmtId="0" fontId="8" fillId="8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16" fillId="0" borderId="0" xfId="0" applyFont="1"/>
    <xf numFmtId="0" fontId="20" fillId="0" borderId="0" xfId="0" applyFont="1" applyAlignment="1">
      <alignment vertical="center" wrapText="1"/>
    </xf>
    <xf numFmtId="0" fontId="19" fillId="7" borderId="0" xfId="0" applyFont="1" applyFill="1" applyAlignment="1">
      <alignment vertical="center" wrapText="1"/>
    </xf>
    <xf numFmtId="0" fontId="16" fillId="7" borderId="0" xfId="0" applyFont="1" applyFill="1"/>
    <xf numFmtId="0" fontId="16" fillId="2" borderId="0" xfId="0" applyFont="1" applyFill="1"/>
    <xf numFmtId="0" fontId="9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15" fillId="2" borderId="0" xfId="0" applyFont="1" applyFill="1" applyBorder="1"/>
    <xf numFmtId="0" fontId="21" fillId="11" borderId="0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vertical="center" wrapText="1"/>
    </xf>
    <xf numFmtId="0" fontId="12" fillId="11" borderId="0" xfId="0" applyFont="1" applyFill="1" applyBorder="1" applyAlignment="1">
      <alignment vertical="center" wrapText="1"/>
    </xf>
    <xf numFmtId="0" fontId="21" fillId="0" borderId="0" xfId="0" applyFont="1" applyBorder="1"/>
    <xf numFmtId="0" fontId="18" fillId="2" borderId="0" xfId="0" applyFont="1" applyFill="1" applyBorder="1"/>
    <xf numFmtId="0" fontId="21" fillId="6" borderId="0" xfId="0" applyFont="1" applyFill="1" applyBorder="1"/>
    <xf numFmtId="0" fontId="12" fillId="6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/>
    </xf>
    <xf numFmtId="0" fontId="0" fillId="6" borderId="1" xfId="0" applyFill="1" applyBorder="1"/>
    <xf numFmtId="9" fontId="0" fillId="10" borderId="1" xfId="1" applyFont="1" applyFill="1" applyBorder="1"/>
    <xf numFmtId="0" fontId="3" fillId="12" borderId="1" xfId="0" applyFont="1" applyFill="1" applyBorder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7" fillId="3" borderId="1" xfId="0" applyFont="1" applyFill="1" applyBorder="1" applyAlignment="1">
      <alignment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Zařazení respondentů do kategorií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'Kategorie respondentů'!$C$10</c:f>
              <c:strCache>
                <c:ptCount val="1"/>
                <c:pt idx="0">
                  <c:v>%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'Kategorie respondentů'!$A$11:$B$17</c:f>
              <c:multiLvlStrCache>
                <c:ptCount val="7"/>
                <c:lvl>
                  <c:pt idx="0">
                    <c:v>kategorie osoby pečující</c:v>
                  </c:pt>
                  <c:pt idx="1">
                    <c:v>kategorie ostatní</c:v>
                  </c:pt>
                  <c:pt idx="2">
                    <c:v>žádné kategorie</c:v>
                  </c:pt>
                  <c:pt idx="3">
                    <c:v>kategorie osoby pečující + ostatní</c:v>
                  </c:pt>
                  <c:pt idx="4">
                    <c:v>kategorie osoby pečující + osoby se zdravotním postižením, seniory</c:v>
                  </c:pt>
                  <c:pt idx="5">
                    <c:v>kategorie osoby se zdravotním postižením, seniory</c:v>
                  </c:pt>
                  <c:pt idx="6">
                    <c:v>celkem respondentů</c:v>
                  </c:pt>
                </c:lvl>
                <c:lvl>
                  <c:pt idx="0">
                    <c:v>7</c:v>
                  </c:pt>
                  <c:pt idx="1">
                    <c:v>17</c:v>
                  </c:pt>
                  <c:pt idx="2">
                    <c:v>1</c:v>
                  </c:pt>
                  <c:pt idx="3">
                    <c:v>4</c:v>
                  </c:pt>
                  <c:pt idx="4">
                    <c:v>2</c:v>
                  </c:pt>
                  <c:pt idx="5">
                    <c:v>4</c:v>
                  </c:pt>
                  <c:pt idx="6">
                    <c:v>35</c:v>
                  </c:pt>
                </c:lvl>
              </c:multiLvlStrCache>
            </c:multiLvlStrRef>
          </c:cat>
          <c:val>
            <c:numRef>
              <c:f>'Kategorie respondentů'!$C$11:$C$17</c:f>
              <c:numCache>
                <c:formatCode>0%</c:formatCode>
                <c:ptCount val="7"/>
                <c:pt idx="0">
                  <c:v>0.2</c:v>
                </c:pt>
                <c:pt idx="1">
                  <c:v>0.48571428571428571</c:v>
                </c:pt>
                <c:pt idx="2">
                  <c:v>2.8571428571428571E-2</c:v>
                </c:pt>
                <c:pt idx="3">
                  <c:v>0.11428571428571428</c:v>
                </c:pt>
                <c:pt idx="4">
                  <c:v>5.7142857142857141E-2</c:v>
                </c:pt>
                <c:pt idx="5">
                  <c:v>0.11428571428571428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Ot. 1 -  </a:t>
            </a:r>
            <a:r>
              <a:rPr lang="cs-CZ"/>
              <a:t>J</a:t>
            </a:r>
            <a:r>
              <a:rPr lang="en-US"/>
              <a:t>aké služby, podpora či pomoc jsou podle Vašeho názoru nejvíc potřebné pro pečující osoby?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'Analýza ot. 1'!$E$3:$E$4</c:f>
              <c:strCache>
                <c:ptCount val="1"/>
                <c:pt idx="0">
                  <c:v>Ot. 1 -  jaké služby, podpora či pomoc jsou podle Vašeho názoru nejvíc potřebné pro pečující osoby? proc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'Analýza ot. 1'!$D$5:$D$14</c:f>
              <c:strCache>
                <c:ptCount val="10"/>
                <c:pt idx="0">
                  <c:v>psychologická pomoc</c:v>
                </c:pt>
                <c:pt idx="1">
                  <c:v>rekvalifikační kurzy</c:v>
                </c:pt>
                <c:pt idx="2">
                  <c:v>příspěvek na péči</c:v>
                </c:pt>
                <c:pt idx="3">
                  <c:v>nárok na důchod za dobu pečování o osobu blízkou</c:v>
                </c:pt>
                <c:pt idx="4">
                  <c:v>informovanost</c:v>
                </c:pt>
                <c:pt idx="5">
                  <c:v>finance</c:v>
                </c:pt>
                <c:pt idx="6">
                  <c:v>svépomocné skupiny</c:v>
                </c:pt>
                <c:pt idx="7">
                  <c:v>pomůcky</c:v>
                </c:pt>
                <c:pt idx="8">
                  <c:v>odlehčovací služby</c:v>
                </c:pt>
                <c:pt idx="9">
                  <c:v>celkem společných odpovědí</c:v>
                </c:pt>
              </c:strCache>
            </c:strRef>
          </c:cat>
          <c:val>
            <c:numRef>
              <c:f>'Analýza ot. 1'!$E$5:$E$14</c:f>
              <c:numCache>
                <c:formatCode>0%</c:formatCode>
                <c:ptCount val="10"/>
                <c:pt idx="0">
                  <c:v>2.564102564102564E-2</c:v>
                </c:pt>
                <c:pt idx="1">
                  <c:v>2.564102564102564E-2</c:v>
                </c:pt>
                <c:pt idx="2">
                  <c:v>0.10256410256410256</c:v>
                </c:pt>
                <c:pt idx="3">
                  <c:v>2.564102564102564E-2</c:v>
                </c:pt>
                <c:pt idx="4">
                  <c:v>0.28205128205128205</c:v>
                </c:pt>
                <c:pt idx="5">
                  <c:v>0.15384615384615385</c:v>
                </c:pt>
                <c:pt idx="6">
                  <c:v>5.128205128205128E-2</c:v>
                </c:pt>
                <c:pt idx="7">
                  <c:v>0.10256410256410256</c:v>
                </c:pt>
                <c:pt idx="8">
                  <c:v>0.23076923076923078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egendEntry>
        <c:idx val="9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Ot. 2 - Co patří podle vás mezi největší problémy a obavy, které trápí pečující osoby?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'Analýza ot.2'!$E$2:$E$3</c:f>
              <c:strCache>
                <c:ptCount val="1"/>
                <c:pt idx="0">
                  <c:v>Ot. 2 - Co patří podle vás mezi největší problémy a obavy, které trápí pečující osoby? proc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'Analýza ot.2'!$D$4:$D$12</c:f>
              <c:strCache>
                <c:ptCount val="9"/>
                <c:pt idx="0">
                  <c:v>finanční situace ( změna příspěvku na péči, dluhy apod.)</c:v>
                </c:pt>
                <c:pt idx="1">
                  <c:v>nepřístupnost informací o příslušné nemoci a nároku na dávky</c:v>
                </c:pt>
                <c:pt idx="2">
                  <c:v>neochota na úřadech (šikana )</c:v>
                </c:pt>
                <c:pt idx="3">
                  <c:v>obavy o pečovanou osobu</c:v>
                </c:pt>
                <c:pt idx="4">
                  <c:v>stres</c:v>
                </c:pt>
                <c:pt idx="5">
                  <c:v>nejistá budoucnost</c:v>
                </c:pt>
                <c:pt idx="6">
                  <c:v>málo odpočinku pečujících osob ( příčiny jsou syndrom vyhoření, soc. izolace, chybí seberealizace)</c:v>
                </c:pt>
                <c:pt idx="7">
                  <c:v>nemožnost umístění dítěte s autismem do ústavní péče</c:v>
                </c:pt>
                <c:pt idx="8">
                  <c:v>celkem společných odpovědí</c:v>
                </c:pt>
              </c:strCache>
            </c:strRef>
          </c:cat>
          <c:val>
            <c:numRef>
              <c:f>'Analýza ot.2'!$E$4:$E$12</c:f>
              <c:numCache>
                <c:formatCode>0%</c:formatCode>
                <c:ptCount val="9"/>
                <c:pt idx="0">
                  <c:v>0.4</c:v>
                </c:pt>
                <c:pt idx="1">
                  <c:v>0.1</c:v>
                </c:pt>
                <c:pt idx="2">
                  <c:v>0.06</c:v>
                </c:pt>
                <c:pt idx="3">
                  <c:v>0.02</c:v>
                </c:pt>
                <c:pt idx="4">
                  <c:v>0.06</c:v>
                </c:pt>
                <c:pt idx="5">
                  <c:v>0.2</c:v>
                </c:pt>
                <c:pt idx="6">
                  <c:v>0.14000000000000001</c:v>
                </c:pt>
                <c:pt idx="7">
                  <c:v>0.02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egendEntry>
        <c:idx val="8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'Analýza ot. 3'!$E$2:$E$3</c:f>
              <c:strCache>
                <c:ptCount val="1"/>
                <c:pt idx="0">
                  <c:v>Ot. 3 - Co byste změnila v oblasti péče o osoobu blízkou? Co Výs ještě napadá k tomuto tématu? %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'Analýza ot. 3'!$D$4:$D$15</c:f>
              <c:strCache>
                <c:ptCount val="12"/>
                <c:pt idx="0">
                  <c:v>Sjednocení posuzování příspěvků</c:v>
                </c:pt>
                <c:pt idx="1">
                  <c:v>Větší informovanost pro pečující osoby</c:v>
                </c:pt>
                <c:pt idx="2">
                  <c:v>Sociální status ( status pracujícího)</c:v>
                </c:pt>
                <c:pt idx="3">
                  <c:v>změnit způsob financování</c:v>
                </c:pt>
                <c:pt idx="4">
                  <c:v>Začlenění do společnosti</c:v>
                </c:pt>
                <c:pt idx="5">
                  <c:v>Odpočinek - stejná práva na odpočinek jako pracující</c:v>
                </c:pt>
                <c:pt idx="6">
                  <c:v>Legislativní podpora (příspěvek na péči)</c:v>
                </c:pt>
                <c:pt idx="7">
                  <c:v>podpora odlehčovacích služeb</c:v>
                </c:pt>
                <c:pt idx="8">
                  <c:v>poradenství </c:v>
                </c:pt>
                <c:pt idx="9">
                  <c:v>pomoc ve vyhledávání nadačních organizací</c:v>
                </c:pt>
                <c:pt idx="10">
                  <c:v>větší podpora státu</c:v>
                </c:pt>
                <c:pt idx="11">
                  <c:v>Změna systému posuzování přidělení ZTP</c:v>
                </c:pt>
              </c:strCache>
            </c:strRef>
          </c:cat>
          <c:val>
            <c:numRef>
              <c:f>'Analýza ot. 3'!$E$4:$E$15</c:f>
              <c:numCache>
                <c:formatCode>0%</c:formatCode>
                <c:ptCount val="12"/>
                <c:pt idx="0">
                  <c:v>0.13793103448275862</c:v>
                </c:pt>
                <c:pt idx="1">
                  <c:v>0.10344827586206896</c:v>
                </c:pt>
                <c:pt idx="2">
                  <c:v>6.8965517241379309E-2</c:v>
                </c:pt>
                <c:pt idx="3">
                  <c:v>6.8965517241379309E-2</c:v>
                </c:pt>
                <c:pt idx="4">
                  <c:v>0.17241379310344829</c:v>
                </c:pt>
                <c:pt idx="5">
                  <c:v>6.8965517241379309E-2</c:v>
                </c:pt>
                <c:pt idx="6">
                  <c:v>0.13793103448275862</c:v>
                </c:pt>
                <c:pt idx="7">
                  <c:v>3.4482758620689655E-2</c:v>
                </c:pt>
                <c:pt idx="8">
                  <c:v>3.4482758620689655E-2</c:v>
                </c:pt>
                <c:pt idx="9">
                  <c:v>3.4482758620689655E-2</c:v>
                </c:pt>
                <c:pt idx="10">
                  <c:v>6.8965517241379309E-2</c:v>
                </c:pt>
                <c:pt idx="11">
                  <c:v>6.8965517241379309E-2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9524</xdr:rowOff>
    </xdr:from>
    <xdr:to>
      <xdr:col>2</xdr:col>
      <xdr:colOff>1076325</xdr:colOff>
      <xdr:row>37</xdr:row>
      <xdr:rowOff>28575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16</xdr:row>
      <xdr:rowOff>9525</xdr:rowOff>
    </xdr:from>
    <xdr:to>
      <xdr:col>6</xdr:col>
      <xdr:colOff>257175</xdr:colOff>
      <xdr:row>37</xdr:row>
      <xdr:rowOff>85725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12</xdr:row>
      <xdr:rowOff>180975</xdr:rowOff>
    </xdr:from>
    <xdr:to>
      <xdr:col>4</xdr:col>
      <xdr:colOff>600075</xdr:colOff>
      <xdr:row>24</xdr:row>
      <xdr:rowOff>76201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609599</xdr:colOff>
      <xdr:row>17</xdr:row>
      <xdr:rowOff>123824</xdr:rowOff>
    </xdr:from>
    <xdr:to>
      <xdr:col>5</xdr:col>
      <xdr:colOff>19049</xdr:colOff>
      <xdr:row>47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4:D61"/>
  <sheetViews>
    <sheetView topLeftCell="A133" workbookViewId="0">
      <selection activeCell="B59" sqref="B59"/>
    </sheetView>
  </sheetViews>
  <sheetFormatPr defaultRowHeight="15" x14ac:dyDescent="0.25"/>
  <cols>
    <col min="1" max="1" width="18.140625" bestFit="1" customWidth="1"/>
    <col min="2" max="2" width="104.28515625" bestFit="1" customWidth="1"/>
    <col min="3" max="3" width="16.28515625" bestFit="1" customWidth="1"/>
  </cols>
  <sheetData>
    <row r="4" spans="1:3" ht="15.75" x14ac:dyDescent="0.25">
      <c r="B4" s="1"/>
    </row>
    <row r="5" spans="1:3" ht="33" x14ac:dyDescent="0.25">
      <c r="B5" s="47" t="s">
        <v>0</v>
      </c>
    </row>
    <row r="6" spans="1:3" ht="15.75" x14ac:dyDescent="0.25">
      <c r="B6" s="1"/>
    </row>
    <row r="7" spans="1:3" ht="19.5" x14ac:dyDescent="0.25">
      <c r="B7" s="48" t="s">
        <v>1</v>
      </c>
    </row>
    <row r="8" spans="1:3" ht="20.25" x14ac:dyDescent="0.25">
      <c r="B8" s="46" t="s">
        <v>2</v>
      </c>
    </row>
    <row r="10" spans="1:3" ht="15.75" x14ac:dyDescent="0.25">
      <c r="A10" s="8" t="s">
        <v>3</v>
      </c>
      <c r="B10" s="42" t="s">
        <v>10</v>
      </c>
      <c r="C10" s="8" t="s">
        <v>11</v>
      </c>
    </row>
    <row r="11" spans="1:3" ht="15.75" x14ac:dyDescent="0.25">
      <c r="A11" s="43">
        <v>7</v>
      </c>
      <c r="B11" s="45" t="s">
        <v>4</v>
      </c>
      <c r="C11" s="44">
        <f>SUM(A11/A17)</f>
        <v>0.2</v>
      </c>
    </row>
    <row r="12" spans="1:3" ht="15.75" x14ac:dyDescent="0.25">
      <c r="A12" s="43">
        <v>17</v>
      </c>
      <c r="B12" s="45" t="s">
        <v>5</v>
      </c>
      <c r="C12" s="44">
        <f>SUM(A12/A17)</f>
        <v>0.48571428571428571</v>
      </c>
    </row>
    <row r="13" spans="1:3" ht="15.75" x14ac:dyDescent="0.25">
      <c r="A13" s="43">
        <v>1</v>
      </c>
      <c r="B13" s="45" t="s">
        <v>6</v>
      </c>
      <c r="C13" s="44">
        <f>SUM(A13/A17)</f>
        <v>2.8571428571428571E-2</v>
      </c>
    </row>
    <row r="14" spans="1:3" ht="15.75" x14ac:dyDescent="0.25">
      <c r="A14" s="43">
        <v>4</v>
      </c>
      <c r="B14" s="45" t="s">
        <v>7</v>
      </c>
      <c r="C14" s="44">
        <f>SUM(A14/A17)</f>
        <v>0.11428571428571428</v>
      </c>
    </row>
    <row r="15" spans="1:3" ht="15.75" x14ac:dyDescent="0.25">
      <c r="A15" s="43">
        <v>2</v>
      </c>
      <c r="B15" s="45" t="s">
        <v>8</v>
      </c>
      <c r="C15" s="44">
        <f>SUM(A15/A17)</f>
        <v>5.7142857142857141E-2</v>
      </c>
    </row>
    <row r="16" spans="1:3" ht="15.75" x14ac:dyDescent="0.25">
      <c r="A16" s="43">
        <v>4</v>
      </c>
      <c r="B16" s="45" t="s">
        <v>9</v>
      </c>
      <c r="C16" s="44">
        <f>SUM(A16/A17)</f>
        <v>0.11428571428571428</v>
      </c>
    </row>
    <row r="17" spans="1:4" ht="15.75" x14ac:dyDescent="0.25">
      <c r="A17" s="2">
        <f>SUM(A11:A16)</f>
        <v>35</v>
      </c>
      <c r="B17" s="3" t="s">
        <v>12</v>
      </c>
      <c r="C17" s="4">
        <f>SUM(C11:C16)</f>
        <v>1</v>
      </c>
    </row>
    <row r="21" spans="1:4" x14ac:dyDescent="0.25">
      <c r="D21" s="5"/>
    </row>
    <row r="32" spans="1:4" x14ac:dyDescent="0.25">
      <c r="A32" s="6"/>
      <c r="B32" s="6"/>
      <c r="C32" s="7"/>
    </row>
    <row r="33" spans="1:3" x14ac:dyDescent="0.25">
      <c r="A33" s="6"/>
      <c r="B33" s="6"/>
      <c r="C33" s="7"/>
    </row>
    <row r="34" spans="1:3" x14ac:dyDescent="0.25">
      <c r="A34" s="6"/>
      <c r="B34" s="6"/>
      <c r="C34" s="7"/>
    </row>
    <row r="35" spans="1:3" x14ac:dyDescent="0.25">
      <c r="A35" s="6"/>
      <c r="B35" s="6"/>
      <c r="C35" s="7"/>
    </row>
    <row r="36" spans="1:3" x14ac:dyDescent="0.25">
      <c r="A36" s="6"/>
      <c r="B36" s="6"/>
      <c r="C36" s="7"/>
    </row>
    <row r="37" spans="1:3" x14ac:dyDescent="0.25">
      <c r="A37" s="6"/>
      <c r="B37" s="6"/>
      <c r="C37" s="7"/>
    </row>
    <row r="38" spans="1:3" x14ac:dyDescent="0.25">
      <c r="A38" s="6"/>
      <c r="B38" s="6"/>
      <c r="C38" s="7"/>
    </row>
    <row r="39" spans="1:3" x14ac:dyDescent="0.25">
      <c r="A39" s="6"/>
      <c r="B39" s="6"/>
      <c r="C39" s="7"/>
    </row>
    <row r="40" spans="1:3" x14ac:dyDescent="0.25">
      <c r="A40" s="6"/>
      <c r="B40" s="6"/>
      <c r="C40" s="7"/>
    </row>
    <row r="41" spans="1:3" x14ac:dyDescent="0.25">
      <c r="A41" s="6"/>
      <c r="B41" s="6"/>
      <c r="C41" s="7"/>
    </row>
    <row r="42" spans="1:3" x14ac:dyDescent="0.25">
      <c r="A42" s="6"/>
      <c r="B42" s="6"/>
      <c r="C42" s="7"/>
    </row>
    <row r="43" spans="1:3" x14ac:dyDescent="0.25">
      <c r="A43" s="6"/>
      <c r="B43" s="6"/>
      <c r="C43" s="7"/>
    </row>
    <row r="44" spans="1:3" x14ac:dyDescent="0.25">
      <c r="A44" s="6"/>
      <c r="B44" s="6"/>
      <c r="C44" s="7"/>
    </row>
    <row r="45" spans="1:3" x14ac:dyDescent="0.25">
      <c r="A45" s="6"/>
      <c r="B45" s="6"/>
      <c r="C45" s="7"/>
    </row>
    <row r="61" ht="40.5" customHeight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C3:E45"/>
  <sheetViews>
    <sheetView tabSelected="1" workbookViewId="0">
      <selection activeCell="E4" sqref="E4"/>
    </sheetView>
  </sheetViews>
  <sheetFormatPr defaultRowHeight="15" x14ac:dyDescent="0.25"/>
  <cols>
    <col min="4" max="4" width="101.85546875" bestFit="1" customWidth="1"/>
  </cols>
  <sheetData>
    <row r="3" spans="3:5" ht="15.75" x14ac:dyDescent="0.25">
      <c r="C3" s="8"/>
      <c r="D3" s="9" t="s">
        <v>13</v>
      </c>
      <c r="E3" s="8"/>
    </row>
    <row r="4" spans="3:5" ht="45" x14ac:dyDescent="0.25">
      <c r="C4" s="49" t="s">
        <v>27</v>
      </c>
      <c r="D4" s="14" t="s">
        <v>18</v>
      </c>
      <c r="E4" s="12" t="s">
        <v>14</v>
      </c>
    </row>
    <row r="5" spans="3:5" x14ac:dyDescent="0.25">
      <c r="C5" s="10">
        <v>1</v>
      </c>
      <c r="D5" s="15" t="s">
        <v>15</v>
      </c>
      <c r="E5" s="13">
        <f>SUM(C5/C14)</f>
        <v>2.564102564102564E-2</v>
      </c>
    </row>
    <row r="6" spans="3:5" x14ac:dyDescent="0.25">
      <c r="C6" s="10">
        <v>1</v>
      </c>
      <c r="D6" s="15" t="s">
        <v>16</v>
      </c>
      <c r="E6" s="13">
        <f>SUM(C6/C14)</f>
        <v>2.564102564102564E-2</v>
      </c>
    </row>
    <row r="7" spans="3:5" x14ac:dyDescent="0.25">
      <c r="C7" s="10">
        <v>4</v>
      </c>
      <c r="D7" s="15" t="s">
        <v>17</v>
      </c>
      <c r="E7" s="13">
        <f>SUM(C7/C14)</f>
        <v>0.10256410256410256</v>
      </c>
    </row>
    <row r="8" spans="3:5" x14ac:dyDescent="0.25">
      <c r="C8" s="10">
        <v>1</v>
      </c>
      <c r="D8" s="15" t="s">
        <v>19</v>
      </c>
      <c r="E8" s="13">
        <f>SUM(C8/C14)</f>
        <v>2.564102564102564E-2</v>
      </c>
    </row>
    <row r="9" spans="3:5" x14ac:dyDescent="0.25">
      <c r="C9" s="10">
        <v>11</v>
      </c>
      <c r="D9" s="15" t="s">
        <v>20</v>
      </c>
      <c r="E9" s="13">
        <f>SUM(C9/C14)</f>
        <v>0.28205128205128205</v>
      </c>
    </row>
    <row r="10" spans="3:5" x14ac:dyDescent="0.25">
      <c r="C10" s="10">
        <v>6</v>
      </c>
      <c r="D10" s="15" t="s">
        <v>21</v>
      </c>
      <c r="E10" s="13">
        <f>SUM(C10/C14)</f>
        <v>0.15384615384615385</v>
      </c>
    </row>
    <row r="11" spans="3:5" x14ac:dyDescent="0.25">
      <c r="C11" s="10">
        <v>2</v>
      </c>
      <c r="D11" s="15" t="s">
        <v>22</v>
      </c>
      <c r="E11" s="13">
        <f>SUM(C11/C14)</f>
        <v>5.128205128205128E-2</v>
      </c>
    </row>
    <row r="12" spans="3:5" x14ac:dyDescent="0.25">
      <c r="C12" s="10">
        <v>4</v>
      </c>
      <c r="D12" s="15" t="s">
        <v>23</v>
      </c>
      <c r="E12" s="13">
        <f>SUM(C12/C14)</f>
        <v>0.10256410256410256</v>
      </c>
    </row>
    <row r="13" spans="3:5" x14ac:dyDescent="0.25">
      <c r="C13" s="10">
        <v>9</v>
      </c>
      <c r="D13" s="15" t="s">
        <v>24</v>
      </c>
      <c r="E13" s="13">
        <f>SUM(C13/C14)</f>
        <v>0.23076923076923078</v>
      </c>
    </row>
    <row r="14" spans="3:5" x14ac:dyDescent="0.25">
      <c r="C14" s="2">
        <f>SUM(C5:C13)</f>
        <v>39</v>
      </c>
      <c r="D14" s="2" t="s">
        <v>26</v>
      </c>
      <c r="E14" s="16">
        <f>SUM(E5:E13)</f>
        <v>1</v>
      </c>
    </row>
    <row r="40" spans="3:5" ht="18.75" x14ac:dyDescent="0.3">
      <c r="C40" s="17"/>
      <c r="D40" s="38" t="s">
        <v>51</v>
      </c>
    </row>
    <row r="41" spans="3:5" ht="18.75" x14ac:dyDescent="0.3">
      <c r="C41" s="39" t="s">
        <v>44</v>
      </c>
      <c r="D41" s="40" t="s">
        <v>52</v>
      </c>
      <c r="E41" s="18"/>
    </row>
    <row r="42" spans="3:5" ht="18.75" x14ac:dyDescent="0.3">
      <c r="C42" s="37"/>
      <c r="D42" s="31"/>
      <c r="E42" s="18"/>
    </row>
    <row r="43" spans="3:5" ht="18.75" x14ac:dyDescent="0.3">
      <c r="C43" s="39" t="s">
        <v>45</v>
      </c>
      <c r="D43" s="40" t="s">
        <v>53</v>
      </c>
      <c r="E43" s="18"/>
    </row>
    <row r="44" spans="3:5" ht="18.75" x14ac:dyDescent="0.3">
      <c r="C44" s="37"/>
      <c r="D44" s="31"/>
      <c r="E44" s="18"/>
    </row>
    <row r="45" spans="3:5" ht="18.75" x14ac:dyDescent="0.3">
      <c r="C45" s="39" t="s">
        <v>46</v>
      </c>
      <c r="D45" s="41" t="s">
        <v>54</v>
      </c>
      <c r="E45" s="18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C2:E41"/>
  <sheetViews>
    <sheetView topLeftCell="A49" workbookViewId="0">
      <selection activeCell="D55" sqref="D55"/>
    </sheetView>
  </sheetViews>
  <sheetFormatPr defaultRowHeight="15" x14ac:dyDescent="0.25"/>
  <cols>
    <col min="4" max="4" width="89.28515625" bestFit="1" customWidth="1"/>
  </cols>
  <sheetData>
    <row r="2" spans="3:5" ht="15.75" x14ac:dyDescent="0.25">
      <c r="C2" s="8"/>
      <c r="D2" s="9" t="s">
        <v>25</v>
      </c>
      <c r="E2" s="8"/>
    </row>
    <row r="3" spans="3:5" x14ac:dyDescent="0.25">
      <c r="C3" s="21" t="s">
        <v>27</v>
      </c>
      <c r="D3" s="22" t="s">
        <v>18</v>
      </c>
      <c r="E3" s="20" t="s">
        <v>14</v>
      </c>
    </row>
    <row r="4" spans="3:5" x14ac:dyDescent="0.25">
      <c r="C4" s="10">
        <v>20</v>
      </c>
      <c r="D4" s="15" t="s">
        <v>28</v>
      </c>
      <c r="E4" s="11">
        <f>SUM('Analýza ot.2'!C4/'Analýza ot.2'!C12)</f>
        <v>0.4</v>
      </c>
    </row>
    <row r="5" spans="3:5" x14ac:dyDescent="0.25">
      <c r="C5" s="10">
        <v>5</v>
      </c>
      <c r="D5" s="15" t="s">
        <v>29</v>
      </c>
      <c r="E5" s="11">
        <f>SUM('Analýza ot.2'!C5/'Analýza ot.2'!C12)</f>
        <v>0.1</v>
      </c>
    </row>
    <row r="6" spans="3:5" x14ac:dyDescent="0.25">
      <c r="C6" s="10">
        <v>3</v>
      </c>
      <c r="D6" s="15" t="s">
        <v>30</v>
      </c>
      <c r="E6" s="11">
        <f>SUM('Analýza ot.2'!C6/'Analýza ot.2'!C12)</f>
        <v>0.06</v>
      </c>
    </row>
    <row r="7" spans="3:5" x14ac:dyDescent="0.25">
      <c r="C7" s="10">
        <v>1</v>
      </c>
      <c r="D7" s="15" t="s">
        <v>31</v>
      </c>
      <c r="E7" s="11">
        <f>SUM('Analýza ot.2'!C7/'Analýza ot.2'!C12)</f>
        <v>0.02</v>
      </c>
    </row>
    <row r="8" spans="3:5" x14ac:dyDescent="0.25">
      <c r="C8" s="10">
        <v>3</v>
      </c>
      <c r="D8" s="15" t="s">
        <v>32</v>
      </c>
      <c r="E8" s="11">
        <f>SUM('Analýza ot.2'!C8/'Analýza ot.2'!C12)</f>
        <v>0.06</v>
      </c>
    </row>
    <row r="9" spans="3:5" x14ac:dyDescent="0.25">
      <c r="C9" s="10">
        <v>10</v>
      </c>
      <c r="D9" s="15" t="s">
        <v>33</v>
      </c>
      <c r="E9" s="11">
        <f>SUM('Analýza ot.2'!C9/'Analýza ot.2'!C12)</f>
        <v>0.2</v>
      </c>
    </row>
    <row r="10" spans="3:5" x14ac:dyDescent="0.25">
      <c r="C10" s="10">
        <v>7</v>
      </c>
      <c r="D10" s="15" t="s">
        <v>34</v>
      </c>
      <c r="E10" s="11">
        <f>SUM('Analýza ot.2'!C10/'Analýza ot.2'!C12)</f>
        <v>0.14000000000000001</v>
      </c>
    </row>
    <row r="11" spans="3:5" x14ac:dyDescent="0.25">
      <c r="C11" s="10">
        <v>1</v>
      </c>
      <c r="D11" s="15" t="s">
        <v>35</v>
      </c>
      <c r="E11" s="11">
        <f>SUM('Analýza ot.2'!C11/'Analýza ot.2'!C12)</f>
        <v>0.02</v>
      </c>
    </row>
    <row r="12" spans="3:5" x14ac:dyDescent="0.25">
      <c r="C12" s="2">
        <f>SUM(C4:C11)</f>
        <v>50</v>
      </c>
      <c r="D12" s="2" t="s">
        <v>26</v>
      </c>
      <c r="E12" s="19">
        <f>SUM(E4:E11)</f>
        <v>1</v>
      </c>
    </row>
    <row r="15" spans="3:5" ht="59.25" customHeight="1" x14ac:dyDescent="0.25"/>
    <row r="16" spans="3:5" ht="59.25" customHeight="1" x14ac:dyDescent="0.25"/>
    <row r="17" spans="3:4" ht="59.25" customHeight="1" x14ac:dyDescent="0.25"/>
    <row r="18" spans="3:4" ht="59.25" customHeight="1" x14ac:dyDescent="0.25"/>
    <row r="19" spans="3:4" ht="59.25" customHeight="1" x14ac:dyDescent="0.25"/>
    <row r="20" spans="3:4" ht="59.25" customHeight="1" x14ac:dyDescent="0.25"/>
    <row r="21" spans="3:4" ht="59.25" customHeight="1" x14ac:dyDescent="0.25"/>
    <row r="28" spans="3:4" ht="21" x14ac:dyDescent="0.35">
      <c r="C28" s="17"/>
      <c r="D28" s="33" t="s">
        <v>41</v>
      </c>
    </row>
    <row r="29" spans="3:4" ht="45" x14ac:dyDescent="0.25">
      <c r="C29" s="34" t="s">
        <v>44</v>
      </c>
      <c r="D29" s="35" t="s">
        <v>36</v>
      </c>
    </row>
    <row r="30" spans="3:4" ht="18.75" x14ac:dyDescent="0.25">
      <c r="C30" s="32"/>
      <c r="D30" s="30"/>
    </row>
    <row r="31" spans="3:4" ht="18.75" x14ac:dyDescent="0.25">
      <c r="C31" s="34" t="s">
        <v>45</v>
      </c>
      <c r="D31" s="35" t="s">
        <v>37</v>
      </c>
    </row>
    <row r="32" spans="3:4" ht="18.75" x14ac:dyDescent="0.25">
      <c r="C32" s="32"/>
      <c r="D32" s="30"/>
    </row>
    <row r="33" spans="3:4" ht="18.75" x14ac:dyDescent="0.25">
      <c r="C33" s="34" t="s">
        <v>46</v>
      </c>
      <c r="D33" s="35" t="s">
        <v>38</v>
      </c>
    </row>
    <row r="34" spans="3:4" ht="18.75" x14ac:dyDescent="0.25">
      <c r="C34" s="32"/>
      <c r="D34" s="30"/>
    </row>
    <row r="35" spans="3:4" ht="45" x14ac:dyDescent="0.25">
      <c r="C35" s="34" t="s">
        <v>47</v>
      </c>
      <c r="D35" s="35" t="s">
        <v>39</v>
      </c>
    </row>
    <row r="36" spans="3:4" ht="18.75" x14ac:dyDescent="0.25">
      <c r="C36" s="32"/>
      <c r="D36" s="30"/>
    </row>
    <row r="37" spans="3:4" ht="30" x14ac:dyDescent="0.25">
      <c r="C37" s="34" t="s">
        <v>48</v>
      </c>
      <c r="D37" s="35" t="s">
        <v>42</v>
      </c>
    </row>
    <row r="38" spans="3:4" ht="18.75" x14ac:dyDescent="0.25">
      <c r="C38" s="32"/>
      <c r="D38" s="30"/>
    </row>
    <row r="39" spans="3:4" ht="18.75" x14ac:dyDescent="0.25">
      <c r="C39" s="34" t="s">
        <v>49</v>
      </c>
      <c r="D39" s="35" t="s">
        <v>40</v>
      </c>
    </row>
    <row r="40" spans="3:4" ht="18.75" x14ac:dyDescent="0.25">
      <c r="C40" s="32"/>
      <c r="D40" s="30"/>
    </row>
    <row r="41" spans="3:4" ht="18.75" x14ac:dyDescent="0.25">
      <c r="C41" s="34" t="s">
        <v>50</v>
      </c>
      <c r="D41" s="36" t="s">
        <v>43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C2:E57"/>
  <sheetViews>
    <sheetView topLeftCell="A31" workbookViewId="0">
      <selection activeCell="H52" sqref="H52"/>
    </sheetView>
  </sheetViews>
  <sheetFormatPr defaultRowHeight="15" x14ac:dyDescent="0.25"/>
  <cols>
    <col min="4" max="4" width="89.28515625" bestFit="1" customWidth="1"/>
  </cols>
  <sheetData>
    <row r="2" spans="3:5" ht="15.75" x14ac:dyDescent="0.25">
      <c r="C2" s="8"/>
      <c r="D2" s="9" t="s">
        <v>55</v>
      </c>
      <c r="E2" s="8"/>
    </row>
    <row r="3" spans="3:5" ht="30" customHeight="1" x14ac:dyDescent="0.25">
      <c r="C3" s="23" t="s">
        <v>27</v>
      </c>
      <c r="D3" s="22" t="s">
        <v>18</v>
      </c>
      <c r="E3" s="24" t="s">
        <v>11</v>
      </c>
    </row>
    <row r="4" spans="3:5" x14ac:dyDescent="0.25">
      <c r="C4" s="10">
        <v>4</v>
      </c>
      <c r="D4" s="15" t="s">
        <v>56</v>
      </c>
      <c r="E4" s="11">
        <f>SUM(C4/C16)</f>
        <v>0.13793103448275862</v>
      </c>
    </row>
    <row r="5" spans="3:5" x14ac:dyDescent="0.25">
      <c r="C5" s="10">
        <v>3</v>
      </c>
      <c r="D5" s="15" t="s">
        <v>57</v>
      </c>
      <c r="E5" s="11">
        <f>SUM(C5/C16)</f>
        <v>0.10344827586206896</v>
      </c>
    </row>
    <row r="6" spans="3:5" x14ac:dyDescent="0.25">
      <c r="C6" s="10">
        <v>2</v>
      </c>
      <c r="D6" s="15" t="s">
        <v>58</v>
      </c>
      <c r="E6" s="11">
        <f>SUM(C6/C16)</f>
        <v>6.8965517241379309E-2</v>
      </c>
    </row>
    <row r="7" spans="3:5" x14ac:dyDescent="0.25">
      <c r="C7" s="10">
        <v>2</v>
      </c>
      <c r="D7" s="15" t="s">
        <v>59</v>
      </c>
      <c r="E7" s="11">
        <f>SUM(C7/C16)</f>
        <v>6.8965517241379309E-2</v>
      </c>
    </row>
    <row r="8" spans="3:5" x14ac:dyDescent="0.25">
      <c r="C8" s="10">
        <v>5</v>
      </c>
      <c r="D8" s="15" t="s">
        <v>60</v>
      </c>
      <c r="E8" s="11">
        <f>SUM(C8/C16)</f>
        <v>0.17241379310344829</v>
      </c>
    </row>
    <row r="9" spans="3:5" x14ac:dyDescent="0.25">
      <c r="C9" s="10">
        <v>2</v>
      </c>
      <c r="D9" s="15" t="s">
        <v>61</v>
      </c>
      <c r="E9" s="11">
        <f>SUM(C9/C16)</f>
        <v>6.8965517241379309E-2</v>
      </c>
    </row>
    <row r="10" spans="3:5" x14ac:dyDescent="0.25">
      <c r="C10" s="10">
        <v>4</v>
      </c>
      <c r="D10" s="15" t="s">
        <v>62</v>
      </c>
      <c r="E10" s="11">
        <f>SUM(C10/C16)</f>
        <v>0.13793103448275862</v>
      </c>
    </row>
    <row r="11" spans="3:5" x14ac:dyDescent="0.25">
      <c r="C11" s="10">
        <v>1</v>
      </c>
      <c r="D11" s="15" t="s">
        <v>64</v>
      </c>
      <c r="E11" s="11">
        <f>SUM(C11/C16)</f>
        <v>3.4482758620689655E-2</v>
      </c>
    </row>
    <row r="12" spans="3:5" x14ac:dyDescent="0.25">
      <c r="C12" s="10">
        <v>1</v>
      </c>
      <c r="D12" s="15" t="s">
        <v>65</v>
      </c>
      <c r="E12" s="11">
        <f>SUM(C12/C16)</f>
        <v>3.4482758620689655E-2</v>
      </c>
    </row>
    <row r="13" spans="3:5" x14ac:dyDescent="0.25">
      <c r="C13" s="10">
        <v>1</v>
      </c>
      <c r="D13" s="15" t="s">
        <v>66</v>
      </c>
      <c r="E13" s="11">
        <f>SUM(C13/C16)</f>
        <v>3.4482758620689655E-2</v>
      </c>
    </row>
    <row r="14" spans="3:5" x14ac:dyDescent="0.25">
      <c r="C14" s="10">
        <v>2</v>
      </c>
      <c r="D14" s="15" t="s">
        <v>67</v>
      </c>
      <c r="E14" s="11">
        <f>SUM(C14/C16)</f>
        <v>6.8965517241379309E-2</v>
      </c>
    </row>
    <row r="15" spans="3:5" x14ac:dyDescent="0.25">
      <c r="C15" s="10">
        <v>2</v>
      </c>
      <c r="D15" s="15" t="s">
        <v>63</v>
      </c>
      <c r="E15" s="11">
        <f>SUM(C15/C16)</f>
        <v>6.8965517241379309E-2</v>
      </c>
    </row>
    <row r="16" spans="3:5" x14ac:dyDescent="0.25">
      <c r="C16" s="2">
        <f>SUM(C4:C15)</f>
        <v>29</v>
      </c>
      <c r="D16" s="2" t="s">
        <v>26</v>
      </c>
      <c r="E16" s="19">
        <f>SUM(E4:E15)</f>
        <v>0.99999999999999989</v>
      </c>
    </row>
    <row r="50" spans="3:4" ht="21" x14ac:dyDescent="0.35">
      <c r="D50" s="29" t="s">
        <v>68</v>
      </c>
    </row>
    <row r="51" spans="3:4" ht="45" x14ac:dyDescent="0.35">
      <c r="C51" s="28" t="s">
        <v>44</v>
      </c>
      <c r="D51" s="27" t="s">
        <v>69</v>
      </c>
    </row>
    <row r="52" spans="3:4" ht="21" x14ac:dyDescent="0.35">
      <c r="C52" s="25"/>
      <c r="D52" s="26"/>
    </row>
    <row r="53" spans="3:4" ht="30" x14ac:dyDescent="0.35">
      <c r="C53" s="28" t="s">
        <v>45</v>
      </c>
      <c r="D53" s="27" t="s">
        <v>72</v>
      </c>
    </row>
    <row r="54" spans="3:4" ht="21" x14ac:dyDescent="0.35">
      <c r="C54" s="25"/>
      <c r="D54" s="26"/>
    </row>
    <row r="55" spans="3:4" ht="21" x14ac:dyDescent="0.35">
      <c r="C55" s="28" t="s">
        <v>46</v>
      </c>
      <c r="D55" s="27" t="s">
        <v>70</v>
      </c>
    </row>
    <row r="56" spans="3:4" ht="21" x14ac:dyDescent="0.35">
      <c r="C56" s="25"/>
      <c r="D56" s="26"/>
    </row>
    <row r="57" spans="3:4" ht="30" x14ac:dyDescent="0.35">
      <c r="C57" s="28" t="s">
        <v>47</v>
      </c>
      <c r="D57" s="27" t="s">
        <v>71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Kategorie respondentů</vt:lpstr>
      <vt:lpstr>Analýza ot. 1</vt:lpstr>
      <vt:lpstr>Analýza ot.2</vt:lpstr>
      <vt:lpstr>Analýza ot.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Svarcr Michal</dc:creator>
  <cp:lastModifiedBy>Svarcr Michal</cp:lastModifiedBy>
  <dcterms:created xsi:type="dcterms:W3CDTF">2014-11-25T20:33:04Z</dcterms:created>
  <dcterms:modified xsi:type="dcterms:W3CDTF">2014-11-25T22:00:03Z</dcterms:modified>
</cp:coreProperties>
</file>